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keenergy-my.sharepoint.com/personal/tom_hunt_duke-energy_com/Documents/Documents/Switching Report/2022/September/"/>
    </mc:Choice>
  </mc:AlternateContent>
  <xr:revisionPtr revIDLastSave="28" documentId="8_{FF60FBC0-9061-40A4-80BE-4A4D28075B9E}" xr6:coauthVersionLast="47" xr6:coauthVersionMax="47" xr10:uidLastSave="{9441A83D-D797-458D-9322-F75A6F2640E4}"/>
  <bookViews>
    <workbookView xWindow="2364" yWindow="1596" windowWidth="20208" windowHeight="9456" xr2:uid="{E369DFF5-9108-4DE7-A949-2854E4DCC6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6" i="1"/>
  <c r="L5" i="1"/>
  <c r="J7" i="1"/>
  <c r="J6" i="1"/>
  <c r="J5" i="1"/>
  <c r="J4" i="1"/>
</calcChain>
</file>

<file path=xl/sharedStrings.xml><?xml version="1.0" encoding="utf-8"?>
<sst xmlns="http://schemas.openxmlformats.org/spreadsheetml/2006/main" count="24" uniqueCount="20">
  <si>
    <t>REVENUE_CLASS</t>
  </si>
  <si>
    <t>REVENUE_CLASS_ORDER</t>
  </si>
  <si>
    <t>MEASURE</t>
  </si>
  <si>
    <t>SWITCHED_TOTAL</t>
  </si>
  <si>
    <t>BASELINE</t>
  </si>
  <si>
    <t>PERCENT_SWITCHED</t>
  </si>
  <si>
    <t>TOTAL_PEAK_KW</t>
  </si>
  <si>
    <t>TOTAL_ACCOUNT</t>
  </si>
  <si>
    <t>ANNUAL_KWH</t>
  </si>
  <si>
    <t>ANNUAL_PEAK_KW</t>
  </si>
  <si>
    <t>Residential, Residential Sales, PIPP</t>
  </si>
  <si>
    <t>KWH</t>
  </si>
  <si>
    <t>N/A</t>
  </si>
  <si>
    <t>Commercial , Commercial Sales</t>
  </si>
  <si>
    <t>KW</t>
  </si>
  <si>
    <t>Industrial Service, Industrial Service Transportation Only</t>
  </si>
  <si>
    <t>Public Street &amp; Highway Lighthing, Other Public Authority Transportation Only, Public Street &amp; Highway, Other Sales to Public Authority</t>
  </si>
  <si>
    <t>NON-COINCIDENT PEAK MW</t>
  </si>
  <si>
    <t>ANNUAL_MWH</t>
  </si>
  <si>
    <t>Switched Accounts and Load by Revenue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</si>
</sst>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2"/>
      <color theme="1"/>
      <name val="72 Black"/>
      <family val="2"/>
    </font>
    <font>
      <b/>
      <sz val="12"/>
      <color theme="1"/>
      <name val="Goudy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17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404B-B7BC-4F55-AD21-612B311D43F5}">
  <dimension ref="A1:L7"/>
  <sheetViews>
    <sheetView tabSelected="1" workbookViewId="0">
      <selection activeCell="A2" sqref="A2:L2"/>
    </sheetView>
  </sheetViews>
  <sheetFormatPr defaultColWidth="27.109375" defaultRowHeight="14.4"/>
  <cols>
    <col min="1" max="1" width="31.6640625" customWidth="1"/>
    <col min="12" max="12" width="31.6640625" bestFit="1" customWidth="1"/>
  </cols>
  <sheetData>
    <row r="1" spans="1:12" ht="15.6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.6">
      <c r="A2" s="5">
        <v>44834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18</v>
      </c>
      <c r="K3" s="1" t="s">
        <v>9</v>
      </c>
      <c r="L3" s="1" t="s">
        <v>17</v>
      </c>
    </row>
    <row r="4" spans="1:12">
      <c r="A4" s="2" t="s">
        <v>10</v>
      </c>
      <c r="B4" s="2">
        <v>1</v>
      </c>
      <c r="C4" s="2" t="s">
        <v>11</v>
      </c>
      <c r="D4" s="3">
        <v>4540597991</v>
      </c>
      <c r="E4" s="3">
        <v>7701495789</v>
      </c>
      <c r="F4" s="4">
        <v>58.96</v>
      </c>
      <c r="G4" s="3" t="s">
        <v>12</v>
      </c>
      <c r="H4" s="3">
        <v>379660</v>
      </c>
      <c r="I4" s="3">
        <v>4540597991</v>
      </c>
      <c r="J4" s="3">
        <f>I4/1000</f>
        <v>4540597.9910000004</v>
      </c>
      <c r="K4" s="3" t="s">
        <v>12</v>
      </c>
      <c r="L4" s="3" t="s">
        <v>12</v>
      </c>
    </row>
    <row r="5" spans="1:12">
      <c r="A5" s="2" t="s">
        <v>13</v>
      </c>
      <c r="B5" s="2">
        <v>3</v>
      </c>
      <c r="C5" s="2" t="s">
        <v>14</v>
      </c>
      <c r="D5" s="3">
        <v>1063926</v>
      </c>
      <c r="E5" s="3">
        <v>1321461</v>
      </c>
      <c r="F5" s="4">
        <v>80.510000000000005</v>
      </c>
      <c r="G5" s="3">
        <v>1259531</v>
      </c>
      <c r="H5" s="3">
        <v>38360</v>
      </c>
      <c r="I5" s="3">
        <v>5000523450</v>
      </c>
      <c r="J5" s="3">
        <f>I5/1000</f>
        <v>5000523.45</v>
      </c>
      <c r="K5" s="3">
        <v>1496869</v>
      </c>
      <c r="L5" s="3">
        <f>1497038/1000</f>
        <v>1497.038</v>
      </c>
    </row>
    <row r="6" spans="1:12">
      <c r="A6" s="2" t="s">
        <v>15</v>
      </c>
      <c r="B6" s="2">
        <v>2</v>
      </c>
      <c r="C6" s="2" t="s">
        <v>14</v>
      </c>
      <c r="D6" s="3">
        <v>659925</v>
      </c>
      <c r="E6" s="3">
        <v>784725</v>
      </c>
      <c r="F6" s="4">
        <v>84.1</v>
      </c>
      <c r="G6" s="3">
        <v>582171</v>
      </c>
      <c r="H6" s="3">
        <v>1880</v>
      </c>
      <c r="I6" s="3">
        <v>3971643923</v>
      </c>
      <c r="J6" s="3">
        <f>I6/1000</f>
        <v>3971643.923</v>
      </c>
      <c r="K6" s="3">
        <v>955580</v>
      </c>
      <c r="L6" s="3">
        <f>955426/1000</f>
        <v>955.42600000000004</v>
      </c>
    </row>
    <row r="7" spans="1:12">
      <c r="A7" s="2" t="s">
        <v>16</v>
      </c>
      <c r="B7" s="2">
        <v>4</v>
      </c>
      <c r="C7" s="2" t="s">
        <v>14</v>
      </c>
      <c r="D7" s="3">
        <v>204355</v>
      </c>
      <c r="E7" s="3">
        <v>225397</v>
      </c>
      <c r="F7" s="4">
        <v>90.66</v>
      </c>
      <c r="G7" s="3">
        <v>274435</v>
      </c>
      <c r="H7" s="3">
        <v>4162</v>
      </c>
      <c r="I7" s="3">
        <v>1038297186</v>
      </c>
      <c r="J7" s="3">
        <f>I7/1000</f>
        <v>1038297.186</v>
      </c>
      <c r="K7" s="3">
        <v>340386</v>
      </c>
      <c r="L7" s="3">
        <f>340386/1000</f>
        <v>340.38600000000002</v>
      </c>
    </row>
  </sheetData>
  <mergeCells count="2">
    <mergeCell ref="A2:L2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Etheredge, Jillian</dc:creator>
  <cp:lastModifiedBy>Hunt, Tom</cp:lastModifiedBy>
  <dcterms:created xsi:type="dcterms:W3CDTF">2022-08-19T15:49:08Z</dcterms:created>
  <dcterms:modified xsi:type="dcterms:W3CDTF">2022-10-10T15:05:23Z</dcterms:modified>
</cp:coreProperties>
</file>